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84" windowWidth="19140" windowHeight="7344" activeTab="1"/>
  </bookViews>
  <sheets>
    <sheet name="MẪU 5 NH 22-23" sheetId="1" r:id="rId1"/>
    <sheet name="MẪU 6 NH 22-23" sheetId="2" r:id="rId2"/>
    <sheet name="Sheet3" sheetId="3" r:id="rId3"/>
  </sheets>
  <calcPr calcId="162913"/>
</workbook>
</file>

<file path=xl/calcChain.xml><?xml version="1.0" encoding="utf-8"?>
<calcChain xmlns="http://schemas.openxmlformats.org/spreadsheetml/2006/main">
  <c r="C10" i="2" l="1"/>
  <c r="D34" i="2" l="1"/>
  <c r="E34" i="2"/>
  <c r="F34" i="2"/>
  <c r="C26" i="2"/>
  <c r="C25" i="2"/>
  <c r="C34" i="2" s="1"/>
  <c r="D24" i="2"/>
  <c r="E24" i="2"/>
  <c r="F24" i="2"/>
  <c r="C18" i="2"/>
  <c r="C24" i="2" s="1"/>
  <c r="C11" i="2"/>
  <c r="I32" i="2" l="1"/>
  <c r="H32" i="2"/>
  <c r="G32" i="2"/>
  <c r="D32" i="2"/>
  <c r="C32" i="2"/>
  <c r="I30" i="2"/>
  <c r="H30" i="2"/>
  <c r="G30" i="2"/>
  <c r="F30" i="2"/>
  <c r="E30" i="2"/>
  <c r="C30" i="2"/>
  <c r="I27" i="2"/>
  <c r="H27" i="2"/>
  <c r="G27" i="2"/>
  <c r="F27" i="2"/>
  <c r="E27" i="2"/>
  <c r="C27" i="2"/>
  <c r="I22" i="2"/>
  <c r="H22" i="2"/>
  <c r="G22" i="2"/>
  <c r="F22" i="2"/>
  <c r="E22" i="2"/>
  <c r="C22" i="2"/>
  <c r="I20" i="2"/>
  <c r="H20" i="2"/>
  <c r="G20" i="2"/>
  <c r="F20" i="2"/>
  <c r="E20" i="2"/>
  <c r="C20" i="2"/>
  <c r="D17" i="2"/>
  <c r="I15" i="2"/>
  <c r="H15" i="2"/>
  <c r="G15" i="2"/>
  <c r="F15" i="2"/>
  <c r="E15" i="2"/>
  <c r="D15" i="2"/>
  <c r="C15" i="2"/>
  <c r="I13" i="2"/>
  <c r="H13" i="2"/>
  <c r="G13" i="2"/>
  <c r="F13" i="2"/>
  <c r="E13" i="2"/>
  <c r="C13" i="2"/>
  <c r="C9" i="2"/>
  <c r="F22" i="1"/>
  <c r="E22" i="1"/>
  <c r="D22" i="1"/>
</calcChain>
</file>

<file path=xl/sharedStrings.xml><?xml version="1.0" encoding="utf-8"?>
<sst xmlns="http://schemas.openxmlformats.org/spreadsheetml/2006/main" count="96" uniqueCount="72">
  <si>
    <r>
      <t xml:space="preserve"> </t>
    </r>
    <r>
      <rPr>
        <b/>
        <sz val="14"/>
        <rFont val="Times New Roman"/>
        <family val="1"/>
      </rPr>
      <t>Biểu mẫu 05</t>
    </r>
  </si>
  <si>
    <t>UỶ BANN NHÂN DÂN HUYỆN THÁP MƯỜI</t>
  </si>
  <si>
    <t>TRƯỜNG TIỂU HỌC HƯNG THẠNH 1</t>
  </si>
  <si>
    <t>THÔNG BÁO</t>
  </si>
  <si>
    <t>Cam kết chất lượng giáo dục của trường tiểu học, năm học 2022-2023</t>
  </si>
  <si>
    <t>STT</t>
  </si>
  <si>
    <t>Nội dung</t>
  </si>
  <si>
    <t>Chia theo khối lớp</t>
  </si>
  <si>
    <t>Lớp 1</t>
  </si>
  <si>
    <t>Lớp 2</t>
  </si>
  <si>
    <t>Lớp 3</t>
  </si>
  <si>
    <t>Lớp 4</t>
  </si>
  <si>
    <t>Lớp 5</t>
  </si>
  <si>
    <t>I</t>
  </si>
  <si>
    <t>Điều kiện tuyển sinh</t>
  </si>
  <si>
    <t>Sinh năm 2016</t>
  </si>
  <si>
    <t>HTCT lớp 1</t>
  </si>
  <si>
    <t>HTCT lớp 2</t>
  </si>
  <si>
    <t>HTCT lớp 3</t>
  </si>
  <si>
    <t>HTCT lớp 4</t>
  </si>
  <si>
    <t>II</t>
  </si>
  <si>
    <t>Chương trình giáo dục mà cơ sở giáo dục thực hiện</t>
  </si>
  <si>
    <t>Thực hiện chương trình GD do BGD ĐT ban hành</t>
  </si>
  <si>
    <t>III</t>
  </si>
  <si>
    <t>Yêu cầu về phối hợp giữa cơ sở giáo dục và gia đình. Yêu cầu về thái độ học tập của học sinh</t>
  </si>
  <si>
    <t xml:space="preserve">Trường tiểu học Hưng Thạnh 1 có Ban đại diện cha mẹ học sinh của trường và của từng lớp; </t>
  </si>
  <si>
    <t xml:space="preserve"> - Nhà trường phối hợp với chính quyền, các ban ngành, đoàn thể của địa phương, Ban đại diện cha mẹ học sinh của trường, các tổ chức chính trị - xã hội trong việc giáo dục HS.</t>
  </si>
  <si>
    <t>- Giáo viên chủ nhiệm liên hệ chặt chẽ với cha mẹ học sinh của lớp.</t>
  </si>
  <si>
    <t>-  Học sinh: Thực hiện đầy đủ nhiệm vụ học tập; chấp hành nội quy nhà trường; đi học đều và đúng giờ; giữ gìn sách vở và đồ dùng học tập;</t>
  </si>
  <si>
    <t>- Hiếu thảo với cha mẹ, ông bà; kính trọng, lễ phép với thầy giáo, cô giáo, nhân viên và người lớn tuổi; đoàn kết, thương yêu, giúp đỡ bạn bè, người khuyết tật và người có hoàn cảnh khó khăn.</t>
  </si>
  <si>
    <t>- Rèn luyện thân thể, giữ vệ sinh cá nhân.</t>
  </si>
  <si>
    <t>- Tham gia các hoạt động tập thể trong và ngoài giờ lên lớp; giữ gìn, bảo vệ tài sản nơi công cộng; tham gia các hoạt động bảo vệ môi trường, thực hiện trật tự an toàn giao thông.</t>
  </si>
  <si>
    <t>-  Góp phần bảo vệ và phát huy truyền thống của nhà trường, địa phương.</t>
  </si>
  <si>
    <t>IV</t>
  </si>
  <si>
    <t>Các hoạt động hỗ trợ học tập, sinh hoạt của học sinh ở cơ sở giáo dục</t>
  </si>
  <si>
    <t>- Hoạt động giáo dục ngoài giờ lên lớp nhằm rèn luyện đạo đức, phát triển năng lực, bồi dưỡng học sinh năng khiếu, giúp đỡ học sinh còn khó khăn trong học tập, phù hợp đặc điểm tâm lý, sinh lý lứa tuổi học sinh tiểu học.</t>
  </si>
  <si>
    <t>- Hoạt động giáo dục ngoài giờ lên lớp bao gồm hoạt động ngoại khóa, hoạt động vui chơi, thể dục thể thao, tham quan du lịch, giao lưu văn hóa; hoạt động bảo vệ môi trường; lao động công ích và các hoạt động xã hội khác.</t>
  </si>
  <si>
    <t>V</t>
  </si>
  <si>
    <t>Kết quả năng lực, phẩm chất, học tập, sức khỏe của học sinh dự kiến đạt được</t>
  </si>
  <si>
    <t>VI</t>
  </si>
  <si>
    <t>Khả năng học tập tiếp tục của học sinh</t>
  </si>
  <si>
    <t>HIỆU TRƯỞNG</t>
  </si>
  <si>
    <t>Dương Thị Thu Hằng</t>
  </si>
  <si>
    <t>Tháp Mười ngày 15 tháng 10 năm 2022</t>
  </si>
  <si>
    <r>
      <t xml:space="preserve"> </t>
    </r>
    <r>
      <rPr>
        <b/>
        <sz val="14"/>
        <rFont val="Times New Roman"/>
        <family val="1"/>
      </rPr>
      <t>Biểu mẫu 06</t>
    </r>
  </si>
  <si>
    <t>PHÒNG GD-ĐT THÁP MƯỜI</t>
  </si>
  <si>
    <t>Công khai thông tin chất lượng giáo dục tiểu học thực tế, năm học 2021-2022</t>
  </si>
  <si>
    <t>Tổng số</t>
  </si>
  <si>
    <t>Chia ra theo khối lớp</t>
  </si>
  <si>
    <t>Tổng số học sinh</t>
  </si>
  <si>
    <t>Số học sinh học 2 buổi/ngày</t>
  </si>
  <si>
    <t>Số học sinh chia theo năng lực, phẩm chất</t>
  </si>
  <si>
    <t xml:space="preserve">Tốt </t>
  </si>
  <si>
    <t>(tỷ lệ so với tổng số)</t>
  </si>
  <si>
    <t xml:space="preserve">Đạt </t>
  </si>
  <si>
    <t xml:space="preserve">Cần cố gắng </t>
  </si>
  <si>
    <t>Số học sinh chia theo kết quả học tập</t>
  </si>
  <si>
    <t>Hoàn thành tốt</t>
  </si>
  <si>
    <t>Hoàn thành</t>
  </si>
  <si>
    <t>Chưa hoàn thành</t>
  </si>
  <si>
    <t>Tổng hợp kết quả cuối năm</t>
  </si>
  <si>
    <t>Lên lớp</t>
  </si>
  <si>
    <t>a</t>
  </si>
  <si>
    <t>Trong đó:</t>
  </si>
  <si>
    <t xml:space="preserve">HS được khen thưởng cấp trường </t>
  </si>
  <si>
    <t>b</t>
  </si>
  <si>
    <t xml:space="preserve">HS được cấp trên khen thưởng </t>
  </si>
  <si>
    <t xml:space="preserve"> (tỷ lệ so với tổng số)</t>
  </si>
  <si>
    <t>Ở lại lớp</t>
  </si>
  <si>
    <t>  </t>
  </si>
  <si>
    <t>(Ký tên và đóng dấu)</t>
  </si>
  <si>
    <t>Tháp Mười, ngày 15 tháng 10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</si>
</sst>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1"/>
      <color theme="1"/>
      <name val="Calibri"/>
      <family val="2"/>
      <scheme val="minor"/>
    </font>
    <font>
      <sz val="10"/>
      <name val="Times New Roman"/>
      <family val="1"/>
    </font>
    <font>
      <b/>
      <sz val="11"/>
      <name val="Times New Roman"/>
      <family val="1"/>
    </font>
    <font>
      <b/>
      <sz val="14"/>
      <name val="Times New Roman"/>
      <family val="1"/>
    </font>
    <font>
      <sz val="14"/>
      <name val="Times New Roman"/>
      <family val="1"/>
    </font>
    <font>
      <b/>
      <sz val="12"/>
      <name val="Times New Roman"/>
      <family val="1"/>
    </font>
    <font>
      <sz val="12"/>
      <name val="Times New Roman"/>
      <family val="1"/>
    </font>
    <font>
      <i/>
      <sz val="14"/>
      <name val="Times New Roman"/>
      <family val="1"/>
    </font>
    <font>
      <b/>
      <sz val="10"/>
      <name val="Arial"/>
      <family val="2"/>
    </font>
    <font>
      <i/>
      <sz val="12"/>
      <name val="Times New Roman"/>
      <family val="1"/>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0" fillId="0" borderId="0" xfId="0" applyAlignment="1">
      <alignment horizontal="center"/>
    </xf>
    <xf numFmtId="0" fontId="1" fillId="0" borderId="0" xfId="0" applyFont="1"/>
    <xf numFmtId="0" fontId="3" fillId="0" borderId="0" xfId="0" applyFont="1" applyAlignment="1"/>
    <xf numFmtId="0" fontId="3" fillId="0" borderId="0" xfId="0" applyFont="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64" fontId="6" fillId="0" borderId="11" xfId="0" applyNumberFormat="1" applyFont="1" applyBorder="1" applyAlignment="1">
      <alignment horizontal="center" vertical="center"/>
    </xf>
    <xf numFmtId="9" fontId="6" fillId="2" borderId="1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2" borderId="1" xfId="0" applyNumberFormat="1" applyFont="1" applyFill="1" applyBorder="1" applyAlignment="1">
      <alignment horizontal="center" vertical="center" wrapText="1"/>
    </xf>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xf>
    <xf numFmtId="0" fontId="0" fillId="0" borderId="0" xfId="0" applyBorder="1"/>
    <xf numFmtId="0" fontId="0" fillId="0" borderId="6" xfId="0" applyBorder="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wrapText="1"/>
    </xf>
    <xf numFmtId="0" fontId="8" fillId="0" borderId="6" xfId="0" applyFont="1" applyBorder="1"/>
    <xf numFmtId="0" fontId="8" fillId="0" borderId="0" xfId="0" applyFont="1"/>
    <xf numFmtId="0" fontId="9" fillId="2" borderId="1" xfId="0" applyFont="1" applyFill="1" applyBorder="1" applyAlignment="1">
      <alignment wrapText="1"/>
    </xf>
    <xf numFmtId="0" fontId="6" fillId="2" borderId="1" xfId="0" applyFont="1" applyFill="1" applyBorder="1" applyAlignment="1">
      <alignment horizontal="center" wrapText="1"/>
    </xf>
    <xf numFmtId="0" fontId="4" fillId="2" borderId="1" xfId="0" applyFont="1" applyFill="1" applyBorder="1" applyAlignment="1">
      <alignment horizontal="center" wrapText="1"/>
    </xf>
    <xf numFmtId="165" fontId="6" fillId="0" borderId="1" xfId="0" applyNumberFormat="1" applyFont="1" applyBorder="1" applyAlignment="1">
      <alignment horizontal="center"/>
    </xf>
    <xf numFmtId="165" fontId="4" fillId="2" borderId="1" xfId="0" applyNumberFormat="1" applyFont="1" applyFill="1" applyBorder="1" applyAlignment="1">
      <alignment horizontal="center" wrapText="1"/>
    </xf>
    <xf numFmtId="165" fontId="6" fillId="2" borderId="1" xfId="0" applyNumberFormat="1" applyFont="1" applyFill="1" applyBorder="1" applyAlignment="1">
      <alignment horizontal="center" wrapText="1"/>
    </xf>
    <xf numFmtId="165" fontId="0" fillId="0" borderId="0" xfId="0" applyNumberFormat="1"/>
    <xf numFmtId="0" fontId="6" fillId="2" borderId="1" xfId="0" applyFont="1" applyFill="1" applyBorder="1" applyAlignment="1">
      <alignment wrapText="1"/>
    </xf>
    <xf numFmtId="1" fontId="6" fillId="2" borderId="1" xfId="0" applyNumberFormat="1" applyFont="1" applyFill="1" applyBorder="1" applyAlignment="1">
      <alignment horizontal="center" wrapText="1"/>
    </xf>
    <xf numFmtId="1" fontId="4" fillId="2" borderId="1" xfId="0" applyNumberFormat="1" applyFont="1" applyFill="1" applyBorder="1" applyAlignment="1">
      <alignment horizontal="center" wrapText="1"/>
    </xf>
    <xf numFmtId="0" fontId="3" fillId="0" borderId="3"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lignment horizont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quotePrefix="1"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6" fillId="0" borderId="2" xfId="0" quotePrefix="1" applyFont="1" applyBorder="1" applyAlignment="1">
      <alignment horizontal="left" vertical="center" wrapText="1"/>
    </xf>
    <xf numFmtId="0" fontId="6" fillId="0" borderId="8" xfId="0" quotePrefix="1"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6" fillId="2" borderId="1" xfId="0" applyFont="1" applyFill="1" applyBorder="1" applyAlignment="1">
      <alignment horizontal="center" wrapText="1"/>
    </xf>
    <xf numFmtId="0" fontId="4" fillId="2" borderId="12" xfId="0" applyFont="1" applyFill="1" applyBorder="1" applyAlignment="1">
      <alignment horizontal="center" wrapText="1"/>
    </xf>
    <xf numFmtId="0" fontId="4" fillId="2" borderId="11" xfId="0" applyFont="1" applyFill="1" applyBorder="1" applyAlignment="1">
      <alignment horizontal="center" wrapText="1"/>
    </xf>
    <xf numFmtId="165" fontId="6"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16" workbookViewId="0">
      <selection activeCell="A11" sqref="A11:A18"/>
    </sheetView>
  </sheetViews>
  <sheetFormatPr defaultRowHeight="14.4" x14ac:dyDescent="0.3"/>
  <cols>
    <col min="1" max="1" width="5.5546875" style="1" customWidth="1"/>
    <col min="2" max="2" width="31.44140625" customWidth="1"/>
    <col min="3" max="6" width="11.44140625" customWidth="1"/>
    <col min="7" max="7" width="11.5546875" customWidth="1"/>
  </cols>
  <sheetData>
    <row r="1" spans="1:8" ht="15" customHeight="1" x14ac:dyDescent="0.3">
      <c r="E1" s="2"/>
      <c r="F1" s="38" t="s">
        <v>0</v>
      </c>
      <c r="G1" s="38"/>
    </row>
    <row r="2" spans="1:8" ht="18" x14ac:dyDescent="0.35">
      <c r="A2" s="39" t="s">
        <v>1</v>
      </c>
      <c r="B2" s="39"/>
      <c r="C2" s="39"/>
    </row>
    <row r="3" spans="1:8" ht="17.399999999999999" x14ac:dyDescent="0.3">
      <c r="A3" s="40" t="s">
        <v>2</v>
      </c>
      <c r="B3" s="40"/>
      <c r="C3" s="40"/>
    </row>
    <row r="4" spans="1:8" ht="17.399999999999999" x14ac:dyDescent="0.3">
      <c r="A4" s="40" t="s">
        <v>3</v>
      </c>
      <c r="B4" s="40"/>
      <c r="C4" s="40"/>
      <c r="D4" s="40"/>
      <c r="E4" s="40"/>
      <c r="F4" s="40"/>
      <c r="G4" s="40"/>
    </row>
    <row r="5" spans="1:8" ht="17.399999999999999" x14ac:dyDescent="0.3">
      <c r="A5" s="40" t="s">
        <v>4</v>
      </c>
      <c r="B5" s="40"/>
      <c r="C5" s="40"/>
      <c r="D5" s="40"/>
      <c r="E5" s="40"/>
      <c r="F5" s="40"/>
      <c r="G5" s="40"/>
      <c r="H5" s="3"/>
    </row>
    <row r="6" spans="1:8" ht="11.55" customHeight="1" x14ac:dyDescent="0.3">
      <c r="A6" s="4"/>
    </row>
    <row r="7" spans="1:8" ht="17.399999999999999" x14ac:dyDescent="0.3">
      <c r="A7" s="41" t="s">
        <v>5</v>
      </c>
      <c r="B7" s="41" t="s">
        <v>6</v>
      </c>
      <c r="C7" s="41" t="s">
        <v>7</v>
      </c>
      <c r="D7" s="41"/>
      <c r="E7" s="41"/>
      <c r="F7" s="41"/>
      <c r="G7" s="41"/>
    </row>
    <row r="8" spans="1:8" ht="17.399999999999999" x14ac:dyDescent="0.3">
      <c r="A8" s="41"/>
      <c r="B8" s="41"/>
      <c r="C8" s="5" t="s">
        <v>8</v>
      </c>
      <c r="D8" s="5" t="s">
        <v>9</v>
      </c>
      <c r="E8" s="5" t="s">
        <v>10</v>
      </c>
      <c r="F8" s="6" t="s">
        <v>11</v>
      </c>
      <c r="G8" s="5" t="s">
        <v>12</v>
      </c>
    </row>
    <row r="9" spans="1:8" ht="31.2" x14ac:dyDescent="0.3">
      <c r="A9" s="7" t="s">
        <v>13</v>
      </c>
      <c r="B9" s="8" t="s">
        <v>14</v>
      </c>
      <c r="C9" s="9" t="s">
        <v>15</v>
      </c>
      <c r="D9" s="10" t="s">
        <v>16</v>
      </c>
      <c r="E9" s="10" t="s">
        <v>17</v>
      </c>
      <c r="F9" s="10" t="s">
        <v>18</v>
      </c>
      <c r="G9" s="10" t="s">
        <v>19</v>
      </c>
    </row>
    <row r="10" spans="1:8" ht="31.2" x14ac:dyDescent="0.3">
      <c r="A10" s="7" t="s">
        <v>20</v>
      </c>
      <c r="B10" s="8" t="s">
        <v>21</v>
      </c>
      <c r="C10" s="42" t="s">
        <v>22</v>
      </c>
      <c r="D10" s="43"/>
      <c r="E10" s="43"/>
      <c r="F10" s="43"/>
      <c r="G10" s="44"/>
    </row>
    <row r="11" spans="1:8" ht="33.450000000000003" customHeight="1" x14ac:dyDescent="0.3">
      <c r="A11" s="45" t="s">
        <v>23</v>
      </c>
      <c r="B11" s="46" t="s">
        <v>24</v>
      </c>
      <c r="C11" s="47" t="s">
        <v>25</v>
      </c>
      <c r="D11" s="48"/>
      <c r="E11" s="48"/>
      <c r="F11" s="48"/>
      <c r="G11" s="49"/>
    </row>
    <row r="12" spans="1:8" ht="51.45" customHeight="1" x14ac:dyDescent="0.3">
      <c r="A12" s="45"/>
      <c r="B12" s="46"/>
      <c r="C12" s="50" t="s">
        <v>26</v>
      </c>
      <c r="D12" s="51"/>
      <c r="E12" s="51"/>
      <c r="F12" s="51"/>
      <c r="G12" s="52"/>
    </row>
    <row r="13" spans="1:8" ht="31.5" customHeight="1" x14ac:dyDescent="0.3">
      <c r="A13" s="45"/>
      <c r="B13" s="46"/>
      <c r="C13" s="50" t="s">
        <v>27</v>
      </c>
      <c r="D13" s="51"/>
      <c r="E13" s="51"/>
      <c r="F13" s="51"/>
      <c r="G13" s="52"/>
    </row>
    <row r="14" spans="1:8" ht="46.05" customHeight="1" x14ac:dyDescent="0.3">
      <c r="A14" s="45"/>
      <c r="B14" s="46"/>
      <c r="C14" s="50" t="s">
        <v>28</v>
      </c>
      <c r="D14" s="51"/>
      <c r="E14" s="51"/>
      <c r="F14" s="51"/>
      <c r="G14" s="52"/>
    </row>
    <row r="15" spans="1:8" ht="46.05" customHeight="1" x14ac:dyDescent="0.3">
      <c r="A15" s="45"/>
      <c r="B15" s="46"/>
      <c r="C15" s="50" t="s">
        <v>29</v>
      </c>
      <c r="D15" s="51"/>
      <c r="E15" s="51"/>
      <c r="F15" s="51"/>
      <c r="G15" s="52"/>
    </row>
    <row r="16" spans="1:8" ht="15.6" x14ac:dyDescent="0.3">
      <c r="A16" s="45"/>
      <c r="B16" s="46"/>
      <c r="C16" s="50" t="s">
        <v>30</v>
      </c>
      <c r="D16" s="51"/>
      <c r="E16" s="51"/>
      <c r="F16" s="51"/>
      <c r="G16" s="52"/>
    </row>
    <row r="17" spans="1:8" ht="49.05" customHeight="1" x14ac:dyDescent="0.3">
      <c r="A17" s="45"/>
      <c r="B17" s="46"/>
      <c r="C17" s="50" t="s">
        <v>31</v>
      </c>
      <c r="D17" s="51"/>
      <c r="E17" s="51"/>
      <c r="F17" s="51"/>
      <c r="G17" s="52"/>
    </row>
    <row r="18" spans="1:8" ht="37.5" customHeight="1" x14ac:dyDescent="0.3">
      <c r="A18" s="45"/>
      <c r="B18" s="46"/>
      <c r="C18" s="50" t="s">
        <v>32</v>
      </c>
      <c r="D18" s="51"/>
      <c r="E18" s="51"/>
      <c r="F18" s="51"/>
      <c r="G18" s="52"/>
    </row>
    <row r="19" spans="1:8" ht="64.5" customHeight="1" x14ac:dyDescent="0.3">
      <c r="A19" s="45" t="s">
        <v>33</v>
      </c>
      <c r="B19" s="53" t="s">
        <v>34</v>
      </c>
      <c r="C19" s="55" t="s">
        <v>35</v>
      </c>
      <c r="D19" s="48"/>
      <c r="E19" s="48"/>
      <c r="F19" s="48"/>
      <c r="G19" s="49"/>
    </row>
    <row r="20" spans="1:8" ht="63.45" customHeight="1" x14ac:dyDescent="0.3">
      <c r="A20" s="45"/>
      <c r="B20" s="54"/>
      <c r="C20" s="56" t="s">
        <v>36</v>
      </c>
      <c r="D20" s="57"/>
      <c r="E20" s="57"/>
      <c r="F20" s="57"/>
      <c r="G20" s="58"/>
    </row>
    <row r="21" spans="1:8" ht="46.8" x14ac:dyDescent="0.3">
      <c r="A21" s="7" t="s">
        <v>37</v>
      </c>
      <c r="B21" s="8" t="s">
        <v>38</v>
      </c>
      <c r="C21" s="11">
        <v>0.98</v>
      </c>
      <c r="D21" s="12">
        <v>1</v>
      </c>
      <c r="E21" s="12">
        <v>1</v>
      </c>
      <c r="F21" s="12">
        <v>1</v>
      </c>
      <c r="G21" s="12">
        <v>1</v>
      </c>
    </row>
    <row r="22" spans="1:8" ht="31.2" x14ac:dyDescent="0.3">
      <c r="A22" s="7" t="s">
        <v>39</v>
      </c>
      <c r="B22" s="8" t="s">
        <v>40</v>
      </c>
      <c r="C22" s="13">
        <v>1</v>
      </c>
      <c r="D22" s="14">
        <f>D21</f>
        <v>1</v>
      </c>
      <c r="E22" s="14">
        <f>E21</f>
        <v>1</v>
      </c>
      <c r="F22" s="14">
        <f>F21</f>
        <v>1</v>
      </c>
      <c r="G22" s="14">
        <v>1</v>
      </c>
    </row>
    <row r="23" spans="1:8" ht="14.55" customHeight="1" x14ac:dyDescent="0.3">
      <c r="A23" s="15"/>
      <c r="C23" s="59" t="s">
        <v>43</v>
      </c>
      <c r="D23" s="59"/>
      <c r="E23" s="59"/>
      <c r="F23" s="59"/>
      <c r="G23" s="59"/>
    </row>
    <row r="24" spans="1:8" ht="14.55" customHeight="1" x14ac:dyDescent="0.3">
      <c r="A24" s="16"/>
      <c r="C24" s="60" t="s">
        <v>41</v>
      </c>
      <c r="D24" s="60"/>
      <c r="E24" s="60"/>
      <c r="F24" s="60"/>
      <c r="G24" s="60"/>
    </row>
    <row r="25" spans="1:8" ht="14.55" customHeight="1" x14ac:dyDescent="0.3">
      <c r="A25" s="16"/>
      <c r="C25" s="59"/>
      <c r="D25" s="59"/>
      <c r="E25" s="59"/>
      <c r="F25" s="59"/>
      <c r="G25" s="59"/>
    </row>
    <row r="26" spans="1:8" ht="14.55" customHeight="1" x14ac:dyDescent="0.3">
      <c r="A26" s="16"/>
      <c r="C26" s="17"/>
      <c r="D26" s="17"/>
      <c r="E26" s="17"/>
      <c r="F26" s="17"/>
      <c r="G26" s="17"/>
    </row>
    <row r="27" spans="1:8" ht="14.55" customHeight="1" x14ac:dyDescent="0.3">
      <c r="A27" s="16"/>
      <c r="B27" s="16"/>
      <c r="C27" s="61"/>
      <c r="D27" s="61"/>
      <c r="E27" s="61"/>
      <c r="F27" s="61"/>
      <c r="G27" s="61"/>
      <c r="H27" s="61"/>
    </row>
    <row r="28" spans="1:8" ht="14.55" customHeight="1" x14ac:dyDescent="0.3">
      <c r="A28" s="16"/>
      <c r="B28" s="16"/>
      <c r="C28" s="40" t="s">
        <v>42</v>
      </c>
      <c r="D28" s="40"/>
      <c r="E28" s="40"/>
      <c r="F28" s="40"/>
      <c r="G28" s="40"/>
    </row>
    <row r="29" spans="1:8" ht="17.399999999999999" x14ac:dyDescent="0.3">
      <c r="A29" s="16"/>
    </row>
  </sheetData>
  <mergeCells count="28">
    <mergeCell ref="C24:G24"/>
    <mergeCell ref="C25:G25"/>
    <mergeCell ref="C27:H27"/>
    <mergeCell ref="C28:G28"/>
    <mergeCell ref="C18:G18"/>
    <mergeCell ref="A19:A20"/>
    <mergeCell ref="B19:B20"/>
    <mergeCell ref="C19:G19"/>
    <mergeCell ref="C20:G20"/>
    <mergeCell ref="C23:G23"/>
    <mergeCell ref="A7:A8"/>
    <mergeCell ref="B7:B8"/>
    <mergeCell ref="C7:G7"/>
    <mergeCell ref="C10:G10"/>
    <mergeCell ref="A11:A18"/>
    <mergeCell ref="B11:B18"/>
    <mergeCell ref="C11:G11"/>
    <mergeCell ref="C12:G12"/>
    <mergeCell ref="C13:G13"/>
    <mergeCell ref="C14:G14"/>
    <mergeCell ref="C15:G15"/>
    <mergeCell ref="C16:G16"/>
    <mergeCell ref="C17:G17"/>
    <mergeCell ref="F1:G1"/>
    <mergeCell ref="A2:C2"/>
    <mergeCell ref="A3:C3"/>
    <mergeCell ref="A4:G4"/>
    <mergeCell ref="A5:G5"/>
  </mergeCells>
  <pageMargins left="0.49" right="0.2" top="0.23" bottom="0.25" header="0.2"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22" workbookViewId="0">
      <selection activeCell="K13" sqref="K13"/>
    </sheetView>
  </sheetViews>
  <sheetFormatPr defaultRowHeight="14.4" x14ac:dyDescent="0.3"/>
  <cols>
    <col min="1" max="1" width="6.77734375" customWidth="1"/>
    <col min="2" max="2" width="29.44140625" customWidth="1"/>
    <col min="3" max="3" width="10.21875" customWidth="1"/>
    <col min="4" max="4" width="9.21875" hidden="1" customWidth="1"/>
    <col min="5" max="8" width="10.21875" customWidth="1"/>
    <col min="9" max="9" width="9.44140625" customWidth="1"/>
  </cols>
  <sheetData>
    <row r="1" spans="1:10" ht="17.399999999999999" x14ac:dyDescent="0.3">
      <c r="H1" s="18" t="s">
        <v>44</v>
      </c>
    </row>
    <row r="2" spans="1:10" ht="18" x14ac:dyDescent="0.35">
      <c r="A2" s="39" t="s">
        <v>45</v>
      </c>
      <c r="B2" s="39"/>
      <c r="C2" s="39"/>
    </row>
    <row r="3" spans="1:10" ht="17.399999999999999" x14ac:dyDescent="0.3">
      <c r="A3" s="40" t="s">
        <v>2</v>
      </c>
      <c r="B3" s="40"/>
      <c r="C3" s="40"/>
    </row>
    <row r="4" spans="1:10" ht="17.399999999999999" x14ac:dyDescent="0.3">
      <c r="A4" s="40" t="s">
        <v>3</v>
      </c>
      <c r="B4" s="40"/>
      <c r="C4" s="40"/>
      <c r="D4" s="40"/>
      <c r="E4" s="40"/>
      <c r="F4" s="40"/>
      <c r="G4" s="40"/>
      <c r="H4" s="40"/>
      <c r="I4" s="40"/>
    </row>
    <row r="5" spans="1:10" ht="17.399999999999999" x14ac:dyDescent="0.3">
      <c r="A5" s="40" t="s">
        <v>46</v>
      </c>
      <c r="B5" s="40"/>
      <c r="C5" s="40"/>
      <c r="D5" s="40"/>
      <c r="E5" s="40"/>
      <c r="F5" s="40"/>
      <c r="G5" s="40"/>
      <c r="H5" s="40"/>
      <c r="I5" s="40"/>
      <c r="J5" s="19"/>
    </row>
    <row r="6" spans="1:10" ht="17.399999999999999" x14ac:dyDescent="0.3">
      <c r="A6" s="4"/>
      <c r="J6" s="19"/>
    </row>
    <row r="7" spans="1:10" ht="17.399999999999999" x14ac:dyDescent="0.3">
      <c r="A7" s="62" t="s">
        <v>5</v>
      </c>
      <c r="B7" s="62" t="s">
        <v>6</v>
      </c>
      <c r="C7" s="62" t="s">
        <v>47</v>
      </c>
      <c r="D7" s="62"/>
      <c r="E7" s="62" t="s">
        <v>48</v>
      </c>
      <c r="F7" s="62"/>
      <c r="G7" s="62"/>
      <c r="H7" s="62"/>
      <c r="I7" s="62"/>
      <c r="J7" s="20"/>
    </row>
    <row r="8" spans="1:10" ht="18" x14ac:dyDescent="0.3">
      <c r="A8" s="62"/>
      <c r="B8" s="62"/>
      <c r="C8" s="62"/>
      <c r="D8" s="62"/>
      <c r="E8" s="21" t="s">
        <v>8</v>
      </c>
      <c r="F8" s="21" t="s">
        <v>9</v>
      </c>
      <c r="G8" s="21" t="s">
        <v>10</v>
      </c>
      <c r="H8" s="21" t="s">
        <v>11</v>
      </c>
      <c r="I8" s="22" t="s">
        <v>12</v>
      </c>
      <c r="J8" s="20"/>
    </row>
    <row r="9" spans="1:10" s="25" customFormat="1" ht="17.399999999999999" x14ac:dyDescent="0.3">
      <c r="A9" s="5" t="s">
        <v>13</v>
      </c>
      <c r="B9" s="23" t="s">
        <v>49</v>
      </c>
      <c r="C9" s="41">
        <f>E9+F9+G9+H9+I9</f>
        <v>511</v>
      </c>
      <c r="D9" s="41"/>
      <c r="E9" s="5">
        <v>100</v>
      </c>
      <c r="F9" s="5">
        <v>105</v>
      </c>
      <c r="G9" s="5">
        <v>104</v>
      </c>
      <c r="H9" s="5">
        <v>113</v>
      </c>
      <c r="I9" s="5">
        <v>89</v>
      </c>
      <c r="J9" s="24"/>
    </row>
    <row r="10" spans="1:10" s="25" customFormat="1" ht="17.399999999999999" x14ac:dyDescent="0.3">
      <c r="A10" s="5" t="s">
        <v>20</v>
      </c>
      <c r="B10" s="23" t="s">
        <v>50</v>
      </c>
      <c r="C10" s="41">
        <f>E10+F10+G10+H10+I10</f>
        <v>464</v>
      </c>
      <c r="D10" s="41"/>
      <c r="E10" s="5">
        <v>100</v>
      </c>
      <c r="F10" s="5">
        <v>105</v>
      </c>
      <c r="G10" s="5">
        <v>85</v>
      </c>
      <c r="H10" s="5">
        <v>99</v>
      </c>
      <c r="I10" s="5">
        <v>75</v>
      </c>
      <c r="J10" s="24"/>
    </row>
    <row r="11" spans="1:10" s="25" customFormat="1" ht="31.2" x14ac:dyDescent="0.3">
      <c r="A11" s="5" t="s">
        <v>23</v>
      </c>
      <c r="B11" s="23" t="s">
        <v>51</v>
      </c>
      <c r="C11" s="41">
        <f>E11+F11+G11+H11+I11</f>
        <v>511</v>
      </c>
      <c r="D11" s="41"/>
      <c r="E11" s="5">
        <v>100</v>
      </c>
      <c r="F11" s="5">
        <v>105</v>
      </c>
      <c r="G11" s="5">
        <v>104</v>
      </c>
      <c r="H11" s="5">
        <v>113</v>
      </c>
      <c r="I11" s="5">
        <v>89</v>
      </c>
      <c r="J11" s="24"/>
    </row>
    <row r="12" spans="1:10" ht="18" x14ac:dyDescent="0.35">
      <c r="A12" s="65">
        <v>1</v>
      </c>
      <c r="B12" s="26" t="s">
        <v>52</v>
      </c>
      <c r="C12" s="27">
        <v>231</v>
      </c>
      <c r="D12" s="27"/>
      <c r="E12" s="27">
        <v>36</v>
      </c>
      <c r="F12" s="27">
        <v>51</v>
      </c>
      <c r="G12" s="27">
        <v>49</v>
      </c>
      <c r="H12" s="27">
        <v>51</v>
      </c>
      <c r="I12" s="28">
        <v>44</v>
      </c>
      <c r="J12" s="20"/>
    </row>
    <row r="13" spans="1:10" ht="15.6" x14ac:dyDescent="0.3">
      <c r="A13" s="66"/>
      <c r="B13" s="26" t="s">
        <v>53</v>
      </c>
      <c r="C13" s="67">
        <f>C12/C11*100</f>
        <v>45.205479452054789</v>
      </c>
      <c r="D13" s="67"/>
      <c r="E13" s="29">
        <f>E12/E11*100</f>
        <v>36</v>
      </c>
      <c r="F13" s="29">
        <f t="shared" ref="F13:I13" si="0">F12/F11*100</f>
        <v>48.571428571428569</v>
      </c>
      <c r="G13" s="29">
        <f t="shared" si="0"/>
        <v>47.115384615384613</v>
      </c>
      <c r="H13" s="29">
        <f t="shared" si="0"/>
        <v>45.132743362831853</v>
      </c>
      <c r="I13" s="29">
        <f t="shared" si="0"/>
        <v>49.438202247191008</v>
      </c>
      <c r="J13" s="20"/>
    </row>
    <row r="14" spans="1:10" ht="18" x14ac:dyDescent="0.35">
      <c r="A14" s="65">
        <v>2</v>
      </c>
      <c r="B14" s="26" t="s">
        <v>54</v>
      </c>
      <c r="C14" s="64">
        <v>280</v>
      </c>
      <c r="D14" s="64"/>
      <c r="E14" s="27">
        <v>64</v>
      </c>
      <c r="F14" s="27">
        <v>54</v>
      </c>
      <c r="G14" s="27">
        <v>55</v>
      </c>
      <c r="H14" s="27">
        <v>62</v>
      </c>
      <c r="I14" s="28">
        <v>45</v>
      </c>
      <c r="J14" s="20"/>
    </row>
    <row r="15" spans="1:10" ht="18" x14ac:dyDescent="0.35">
      <c r="A15" s="66"/>
      <c r="B15" s="26" t="s">
        <v>53</v>
      </c>
      <c r="C15" s="29">
        <f>C14/C11*100</f>
        <v>54.794520547945204</v>
      </c>
      <c r="D15" s="29" t="e">
        <f>D14/D11</f>
        <v>#DIV/0!</v>
      </c>
      <c r="E15" s="29">
        <f>E14/E11*100</f>
        <v>64</v>
      </c>
      <c r="F15" s="29">
        <f>F14/F11*100</f>
        <v>51.428571428571423</v>
      </c>
      <c r="G15" s="29">
        <f>G14/G11*100</f>
        <v>52.884615384615387</v>
      </c>
      <c r="H15" s="29">
        <f>H14/H11*100</f>
        <v>54.86725663716814</v>
      </c>
      <c r="I15" s="30">
        <f>I14/I11*100</f>
        <v>50.561797752808992</v>
      </c>
      <c r="J15" s="20"/>
    </row>
    <row r="16" spans="1:10" ht="18" x14ac:dyDescent="0.35">
      <c r="A16" s="65">
        <v>3</v>
      </c>
      <c r="B16" s="26" t="s">
        <v>55</v>
      </c>
      <c r="C16" s="64"/>
      <c r="D16" s="64"/>
      <c r="E16" s="27"/>
      <c r="F16" s="27"/>
      <c r="G16" s="27"/>
      <c r="H16" s="27"/>
      <c r="I16" s="28"/>
      <c r="J16" s="20"/>
    </row>
    <row r="17" spans="1:11" ht="16.5" customHeight="1" x14ac:dyDescent="0.35">
      <c r="A17" s="66"/>
      <c r="B17" s="26" t="s">
        <v>53</v>
      </c>
      <c r="C17" s="29"/>
      <c r="D17" s="29" t="e">
        <f>D16/D11*100</f>
        <v>#DIV/0!</v>
      </c>
      <c r="E17" s="29"/>
      <c r="F17" s="29"/>
      <c r="G17" s="29"/>
      <c r="H17" s="29"/>
      <c r="I17" s="28"/>
      <c r="J17" s="20"/>
    </row>
    <row r="18" spans="1:11" s="25" customFormat="1" ht="32.25" customHeight="1" x14ac:dyDescent="0.3">
      <c r="A18" s="5" t="s">
        <v>33</v>
      </c>
      <c r="B18" s="23" t="s">
        <v>56</v>
      </c>
      <c r="C18" s="41">
        <f>E18+F18+G18+H18+I18</f>
        <v>511</v>
      </c>
      <c r="D18" s="41"/>
      <c r="E18" s="5">
        <v>100</v>
      </c>
      <c r="F18" s="5">
        <v>105</v>
      </c>
      <c r="G18" s="5">
        <v>104</v>
      </c>
      <c r="H18" s="5">
        <v>113</v>
      </c>
      <c r="I18" s="5">
        <v>89</v>
      </c>
      <c r="J18" s="24"/>
    </row>
    <row r="19" spans="1:11" ht="18.75" customHeight="1" x14ac:dyDescent="0.35">
      <c r="A19" s="63">
        <v>1</v>
      </c>
      <c r="B19" s="26" t="s">
        <v>57</v>
      </c>
      <c r="C19" s="27">
        <v>226</v>
      </c>
      <c r="D19" s="27"/>
      <c r="E19" s="27">
        <v>33</v>
      </c>
      <c r="F19" s="27">
        <v>35</v>
      </c>
      <c r="G19" s="27">
        <v>26</v>
      </c>
      <c r="H19" s="27">
        <v>32</v>
      </c>
      <c r="I19" s="28">
        <v>32</v>
      </c>
      <c r="J19" s="20"/>
    </row>
    <row r="20" spans="1:11" ht="18.75" customHeight="1" x14ac:dyDescent="0.35">
      <c r="A20" s="63"/>
      <c r="B20" s="26" t="s">
        <v>53</v>
      </c>
      <c r="C20" s="31">
        <f>C19/C18*100</f>
        <v>44.227005870841488</v>
      </c>
      <c r="D20" s="31"/>
      <c r="E20" s="31">
        <f>E19/E18*100</f>
        <v>33</v>
      </c>
      <c r="F20" s="31">
        <f>F19/F18*100</f>
        <v>33.333333333333329</v>
      </c>
      <c r="G20" s="31">
        <f>G19/G18*100</f>
        <v>25</v>
      </c>
      <c r="H20" s="31">
        <f>H19/H18*100</f>
        <v>28.318584070796462</v>
      </c>
      <c r="I20" s="30">
        <f>I19/I18*100</f>
        <v>35.955056179775283</v>
      </c>
      <c r="J20" s="20"/>
    </row>
    <row r="21" spans="1:11" ht="18.75" customHeight="1" x14ac:dyDescent="0.35">
      <c r="A21" s="63">
        <v>2</v>
      </c>
      <c r="B21" s="26" t="s">
        <v>58</v>
      </c>
      <c r="C21" s="27">
        <v>208</v>
      </c>
      <c r="D21" s="27"/>
      <c r="E21" s="27">
        <v>62</v>
      </c>
      <c r="F21" s="27">
        <v>68</v>
      </c>
      <c r="G21" s="27">
        <v>78</v>
      </c>
      <c r="H21" s="27">
        <v>81</v>
      </c>
      <c r="I21" s="28">
        <v>57</v>
      </c>
      <c r="J21" s="20"/>
    </row>
    <row r="22" spans="1:11" ht="18.75" customHeight="1" x14ac:dyDescent="0.35">
      <c r="A22" s="63"/>
      <c r="B22" s="26" t="s">
        <v>53</v>
      </c>
      <c r="C22" s="31">
        <f>C21/C18*100</f>
        <v>40.704500978473575</v>
      </c>
      <c r="D22" s="31"/>
      <c r="E22" s="31">
        <f>E21/E18*100</f>
        <v>62</v>
      </c>
      <c r="F22" s="31">
        <f>F21/F18*100</f>
        <v>64.761904761904759</v>
      </c>
      <c r="G22" s="31">
        <f>G21/G18*100</f>
        <v>75</v>
      </c>
      <c r="H22" s="31">
        <f>H21/H18*100</f>
        <v>71.681415929203538</v>
      </c>
      <c r="I22" s="30">
        <f>I21/I18*100</f>
        <v>64.044943820224717</v>
      </c>
      <c r="J22" s="20"/>
    </row>
    <row r="23" spans="1:11" ht="18.75" customHeight="1" x14ac:dyDescent="0.35">
      <c r="A23" s="63">
        <v>3</v>
      </c>
      <c r="B23" s="26" t="s">
        <v>59</v>
      </c>
      <c r="C23" s="64">
        <v>5</v>
      </c>
      <c r="D23" s="64"/>
      <c r="E23" s="27">
        <v>5</v>
      </c>
      <c r="F23" s="34">
        <v>2</v>
      </c>
      <c r="G23" s="27"/>
      <c r="H23" s="27"/>
      <c r="I23" s="28"/>
      <c r="J23" s="20"/>
      <c r="K23" s="32"/>
    </row>
    <row r="24" spans="1:11" ht="18.75" customHeight="1" x14ac:dyDescent="0.35">
      <c r="A24" s="63"/>
      <c r="B24" s="26" t="s">
        <v>53</v>
      </c>
      <c r="C24" s="31">
        <f t="shared" ref="C24:E24" si="1">C23/C18*100</f>
        <v>0.97847358121330719</v>
      </c>
      <c r="D24" s="31" t="e">
        <f t="shared" si="1"/>
        <v>#DIV/0!</v>
      </c>
      <c r="E24" s="31">
        <f t="shared" si="1"/>
        <v>5</v>
      </c>
      <c r="F24" s="31">
        <f>F23/F18*100</f>
        <v>1.9047619047619049</v>
      </c>
      <c r="G24" s="31"/>
      <c r="H24" s="31"/>
      <c r="I24" s="28"/>
      <c r="J24" s="20"/>
    </row>
    <row r="25" spans="1:11" s="25" customFormat="1" ht="21" customHeight="1" x14ac:dyDescent="0.3">
      <c r="A25" s="5" t="s">
        <v>37</v>
      </c>
      <c r="B25" s="23" t="s">
        <v>60</v>
      </c>
      <c r="C25" s="41">
        <f>E25+F25+G25+H25+I25</f>
        <v>511</v>
      </c>
      <c r="D25" s="41"/>
      <c r="E25" s="5">
        <v>100</v>
      </c>
      <c r="F25" s="5">
        <v>105</v>
      </c>
      <c r="G25" s="5">
        <v>104</v>
      </c>
      <c r="H25" s="5">
        <v>113</v>
      </c>
      <c r="I25" s="5">
        <v>89</v>
      </c>
      <c r="J25" s="24"/>
    </row>
    <row r="26" spans="1:11" ht="21" customHeight="1" x14ac:dyDescent="0.35">
      <c r="A26" s="63">
        <v>1</v>
      </c>
      <c r="B26" s="33" t="s">
        <v>61</v>
      </c>
      <c r="C26" s="27">
        <f>E26+F26+G26+H26+I26</f>
        <v>504</v>
      </c>
      <c r="D26" s="27"/>
      <c r="E26" s="27">
        <v>95</v>
      </c>
      <c r="F26" s="27">
        <v>103</v>
      </c>
      <c r="G26" s="27">
        <v>104</v>
      </c>
      <c r="H26" s="27">
        <v>113</v>
      </c>
      <c r="I26" s="28">
        <v>89</v>
      </c>
      <c r="J26" s="20"/>
    </row>
    <row r="27" spans="1:11" ht="20.25" customHeight="1" x14ac:dyDescent="0.35">
      <c r="A27" s="63"/>
      <c r="B27" s="33" t="s">
        <v>53</v>
      </c>
      <c r="C27" s="31">
        <f>C26/C25*100</f>
        <v>98.630136986301366</v>
      </c>
      <c r="D27" s="31"/>
      <c r="E27" s="31">
        <f>E26/E25*100</f>
        <v>95</v>
      </c>
      <c r="F27" s="34">
        <f>F26/F25*100</f>
        <v>98.095238095238088</v>
      </c>
      <c r="G27" s="34">
        <f>G26/G25*100</f>
        <v>100</v>
      </c>
      <c r="H27" s="34">
        <f>H26/H25*100</f>
        <v>100</v>
      </c>
      <c r="I27" s="28">
        <f>I26/I25*100</f>
        <v>100</v>
      </c>
      <c r="J27" s="20"/>
    </row>
    <row r="28" spans="1:11" ht="21" customHeight="1" x14ac:dyDescent="0.35">
      <c r="A28" s="63" t="s">
        <v>62</v>
      </c>
      <c r="B28" s="26" t="s">
        <v>63</v>
      </c>
      <c r="C28" s="27"/>
      <c r="D28" s="27"/>
      <c r="E28" s="27"/>
      <c r="F28" s="27"/>
      <c r="G28" s="27"/>
      <c r="H28" s="27"/>
      <c r="I28" s="28"/>
      <c r="J28" s="20"/>
    </row>
    <row r="29" spans="1:11" ht="31.5" customHeight="1" x14ac:dyDescent="0.35">
      <c r="A29" s="63"/>
      <c r="B29" s="26" t="s">
        <v>64</v>
      </c>
      <c r="C29" s="27">
        <v>226</v>
      </c>
      <c r="D29" s="27"/>
      <c r="E29" s="27">
        <v>33</v>
      </c>
      <c r="F29" s="27">
        <v>35</v>
      </c>
      <c r="G29" s="27">
        <v>52</v>
      </c>
      <c r="H29" s="27">
        <v>47</v>
      </c>
      <c r="I29" s="28">
        <v>41</v>
      </c>
      <c r="J29" s="20"/>
    </row>
    <row r="30" spans="1:11" ht="22.5" customHeight="1" x14ac:dyDescent="0.35">
      <c r="A30" s="63"/>
      <c r="B30" s="26" t="s">
        <v>53</v>
      </c>
      <c r="C30" s="31">
        <f>C29/C25*100</f>
        <v>44.227005870841488</v>
      </c>
      <c r="D30" s="31"/>
      <c r="E30" s="31">
        <f>E29/E25*100</f>
        <v>33</v>
      </c>
      <c r="F30" s="31">
        <f>F29/F25*100</f>
        <v>33.333333333333329</v>
      </c>
      <c r="G30" s="31">
        <f>G29/G25*100</f>
        <v>50</v>
      </c>
      <c r="H30" s="31">
        <f>H29/H25*100</f>
        <v>41.592920353982301</v>
      </c>
      <c r="I30" s="30">
        <f>I29/I25*100</f>
        <v>46.067415730337082</v>
      </c>
      <c r="J30" s="20"/>
    </row>
    <row r="31" spans="1:11" ht="22.5" customHeight="1" x14ac:dyDescent="0.35">
      <c r="A31" s="28" t="s">
        <v>65</v>
      </c>
      <c r="B31" s="26" t="s">
        <v>66</v>
      </c>
      <c r="C31" s="34"/>
      <c r="D31" s="31"/>
      <c r="E31" s="34">
        <v>0</v>
      </c>
      <c r="F31" s="34">
        <v>0</v>
      </c>
      <c r="G31" s="34"/>
      <c r="H31" s="34"/>
      <c r="I31" s="35"/>
      <c r="J31" s="20"/>
    </row>
    <row r="32" spans="1:11" ht="15.75" customHeight="1" x14ac:dyDescent="0.35">
      <c r="A32" s="28"/>
      <c r="B32" s="26" t="s">
        <v>67</v>
      </c>
      <c r="C32" s="30">
        <f>C31/C25*100</f>
        <v>0</v>
      </c>
      <c r="D32" s="30" t="e">
        <f t="shared" ref="D32:I32" si="2">D31/D25*100</f>
        <v>#DIV/0!</v>
      </c>
      <c r="E32" s="30"/>
      <c r="F32" s="30"/>
      <c r="G32" s="30">
        <f t="shared" si="2"/>
        <v>0</v>
      </c>
      <c r="H32" s="30">
        <f t="shared" si="2"/>
        <v>0</v>
      </c>
      <c r="I32" s="30">
        <f t="shared" si="2"/>
        <v>0</v>
      </c>
      <c r="J32" s="20"/>
    </row>
    <row r="33" spans="1:10" ht="17.399999999999999" x14ac:dyDescent="0.3">
      <c r="A33" s="63">
        <v>2</v>
      </c>
      <c r="B33" s="33" t="s">
        <v>68</v>
      </c>
      <c r="C33" s="27">
        <v>7</v>
      </c>
      <c r="D33" s="27"/>
      <c r="E33" s="27">
        <v>5</v>
      </c>
      <c r="F33" s="27">
        <v>2</v>
      </c>
      <c r="G33" s="27"/>
      <c r="H33" s="27"/>
      <c r="I33" s="5"/>
      <c r="J33" s="20"/>
    </row>
    <row r="34" spans="1:10" ht="17.399999999999999" x14ac:dyDescent="0.3">
      <c r="A34" s="63"/>
      <c r="B34" s="33" t="s">
        <v>53</v>
      </c>
      <c r="C34" s="31">
        <f t="shared" ref="C34:E34" si="3">C33/C25*100</f>
        <v>1.3698630136986301</v>
      </c>
      <c r="D34" s="31" t="e">
        <f t="shared" si="3"/>
        <v>#DIV/0!</v>
      </c>
      <c r="E34" s="31">
        <f t="shared" si="3"/>
        <v>5</v>
      </c>
      <c r="F34" s="31">
        <f>F33/F25*100</f>
        <v>1.9047619047619049</v>
      </c>
      <c r="G34" s="31"/>
      <c r="H34" s="31"/>
      <c r="I34" s="5"/>
      <c r="J34" s="20"/>
    </row>
    <row r="35" spans="1:10" ht="18" x14ac:dyDescent="0.3">
      <c r="A35" s="36" t="s">
        <v>69</v>
      </c>
      <c r="B35" s="36"/>
      <c r="C35" s="36"/>
      <c r="D35" s="59" t="s">
        <v>71</v>
      </c>
      <c r="E35" s="59"/>
      <c r="F35" s="59"/>
      <c r="G35" s="59"/>
      <c r="H35" s="59"/>
      <c r="I35" s="59"/>
    </row>
    <row r="36" spans="1:10" ht="17.399999999999999" x14ac:dyDescent="0.3">
      <c r="A36" s="37"/>
      <c r="B36" s="37"/>
      <c r="C36" s="37"/>
      <c r="D36" s="60" t="s">
        <v>41</v>
      </c>
      <c r="E36" s="60"/>
      <c r="F36" s="60"/>
      <c r="G36" s="60"/>
      <c r="H36" s="60"/>
      <c r="I36" s="60"/>
    </row>
    <row r="37" spans="1:10" ht="18" x14ac:dyDescent="0.3">
      <c r="A37" s="37"/>
      <c r="B37" s="37"/>
      <c r="C37" s="37"/>
      <c r="D37" s="59" t="s">
        <v>70</v>
      </c>
      <c r="E37" s="59"/>
      <c r="F37" s="59"/>
      <c r="G37" s="59"/>
      <c r="H37" s="59"/>
      <c r="I37" s="59"/>
    </row>
    <row r="38" spans="1:10" ht="18" x14ac:dyDescent="0.3">
      <c r="A38" s="37"/>
      <c r="B38" s="37"/>
      <c r="C38" s="37"/>
      <c r="D38" s="17"/>
      <c r="E38" s="17"/>
      <c r="F38" s="17"/>
      <c r="G38" s="17"/>
      <c r="H38" s="17"/>
      <c r="I38" s="17"/>
    </row>
    <row r="39" spans="1:10" ht="18" x14ac:dyDescent="0.3">
      <c r="A39" s="37"/>
      <c r="B39" s="37"/>
      <c r="C39" s="37"/>
      <c r="D39" s="17"/>
      <c r="E39" s="17"/>
      <c r="F39" s="17"/>
      <c r="G39" s="17"/>
      <c r="H39" s="17"/>
      <c r="I39" s="17"/>
    </row>
    <row r="40" spans="1:10" ht="17.399999999999999" x14ac:dyDescent="0.3">
      <c r="A40" s="37"/>
      <c r="B40" s="37"/>
      <c r="C40" s="37"/>
      <c r="D40" s="60"/>
      <c r="E40" s="60"/>
      <c r="F40" s="60"/>
      <c r="G40" s="60"/>
      <c r="H40" s="60"/>
      <c r="I40" s="60"/>
    </row>
    <row r="41" spans="1:10" ht="17.399999999999999" x14ac:dyDescent="0.3">
      <c r="A41" s="37"/>
      <c r="B41" s="37"/>
      <c r="C41" s="37"/>
      <c r="D41" s="60" t="s">
        <v>42</v>
      </c>
      <c r="E41" s="60"/>
      <c r="F41" s="60"/>
      <c r="G41" s="60"/>
      <c r="H41" s="60"/>
      <c r="I41" s="60"/>
    </row>
  </sheetData>
  <mergeCells count="31">
    <mergeCell ref="D37:I37"/>
    <mergeCell ref="D40:I40"/>
    <mergeCell ref="D41:I41"/>
    <mergeCell ref="C25:D25"/>
    <mergeCell ref="A26:A27"/>
    <mergeCell ref="A28:A30"/>
    <mergeCell ref="A33:A34"/>
    <mergeCell ref="D35:I35"/>
    <mergeCell ref="D36:I36"/>
    <mergeCell ref="A23:A24"/>
    <mergeCell ref="C23:D23"/>
    <mergeCell ref="C9:D9"/>
    <mergeCell ref="C10:D10"/>
    <mergeCell ref="C11:D11"/>
    <mergeCell ref="A12:A13"/>
    <mergeCell ref="C13:D13"/>
    <mergeCell ref="A14:A15"/>
    <mergeCell ref="C14:D14"/>
    <mergeCell ref="A16:A17"/>
    <mergeCell ref="C16:D16"/>
    <mergeCell ref="C18:D18"/>
    <mergeCell ref="A19:A20"/>
    <mergeCell ref="A21:A22"/>
    <mergeCell ref="A2:C2"/>
    <mergeCell ref="A3:C3"/>
    <mergeCell ref="A4:I4"/>
    <mergeCell ref="A5:I5"/>
    <mergeCell ref="A7:A8"/>
    <mergeCell ref="B7:B8"/>
    <mergeCell ref="C7:D8"/>
    <mergeCell ref="E7:I7"/>
  </mergeCells>
  <pageMargins left="0.47" right="0.2" top="0.32"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MẪU 5 NH 22-23</vt:lpstr>
      <vt:lpstr>MẪU 6 NH 22-23</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2022-12-05T07:26:34Z</cp:lastPrinted>
  <dcterms:created xsi:type="dcterms:W3CDTF">2022-12-02T03:59:04Z</dcterms:created>
  <dcterms:modified xsi:type="dcterms:W3CDTF">2022-12-05T07:53:09Z</dcterms:modified>
</cp:coreProperties>
</file>